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  <sheet name="2019" sheetId="2" r:id="rId2"/>
    <sheet name="2020" sheetId="3" r:id="rId3"/>
  </sheets>
  <definedNames/>
  <calcPr fullCalcOnLoad="1"/>
</workbook>
</file>

<file path=xl/sharedStrings.xml><?xml version="1.0" encoding="utf-8"?>
<sst xmlns="http://schemas.openxmlformats.org/spreadsheetml/2006/main" count="83" uniqueCount="33">
  <si>
    <t>účet</t>
  </si>
  <si>
    <t>název</t>
  </si>
  <si>
    <t>částka</t>
  </si>
  <si>
    <t>opravy, údržba</t>
  </si>
  <si>
    <t>cestovné</t>
  </si>
  <si>
    <t>odpisy DHM</t>
  </si>
  <si>
    <t>Rozpočet celkem</t>
  </si>
  <si>
    <t>501</t>
  </si>
  <si>
    <t>502</t>
  </si>
  <si>
    <t>503</t>
  </si>
  <si>
    <t>511</t>
  </si>
  <si>
    <t>512</t>
  </si>
  <si>
    <t>518</t>
  </si>
  <si>
    <t>549</t>
  </si>
  <si>
    <t>551</t>
  </si>
  <si>
    <t>558</t>
  </si>
  <si>
    <t>materiál</t>
  </si>
  <si>
    <t>energie</t>
  </si>
  <si>
    <t>služby</t>
  </si>
  <si>
    <t xml:space="preserve">poplatky </t>
  </si>
  <si>
    <t>náklady z drobného majetku</t>
  </si>
  <si>
    <t>vodné, stočné</t>
  </si>
  <si>
    <t>V Nových Dvorech, 1.12.2017</t>
  </si>
  <si>
    <t>Základní škola a Mateřská škola Nové Dvory, okres Kutná Hora</t>
  </si>
  <si>
    <t>Rozpočet - rok 2020</t>
  </si>
  <si>
    <t>Rozpočet - rok 2019</t>
  </si>
  <si>
    <t>Výnosy</t>
  </si>
  <si>
    <t>školné,š.klub, š.družina, režie obědy</t>
  </si>
  <si>
    <t>dotace zřizovatele</t>
  </si>
  <si>
    <t>ostatní služby</t>
  </si>
  <si>
    <t>Střednědobý výhled na roky 2019 - 2020</t>
  </si>
  <si>
    <t>Vyvěšeno 14. 12. 2017</t>
  </si>
  <si>
    <t>Sejmuto 30. 12. 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</si>
</sst>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2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" fontId="6" fillId="33" borderId="10" xfId="0" applyNumberFormat="1" applyFont="1" applyFill="1" applyBorder="1" applyAlignment="1">
      <alignment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" fontId="28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43" fillId="33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9" fillId="0" borderId="10" xfId="0" applyFont="1" applyBorder="1" applyAlignment="1">
      <alignment horizontal="center"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28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3" fillId="0" borderId="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C46" sqref="C46"/>
    </sheetView>
  </sheetViews>
  <sheetFormatPr defaultColWidth="9.140625" defaultRowHeight="15"/>
  <cols>
    <col min="1" max="1" width="18.00390625" style="17" bestFit="1" customWidth="1"/>
    <col min="2" max="2" width="30.57421875" style="0" customWidth="1"/>
    <col min="4" max="4" width="17.00390625" style="0" customWidth="1"/>
    <col min="5" max="5" width="18.00390625" style="0" customWidth="1"/>
  </cols>
  <sheetData>
    <row r="1" spans="1:3" ht="49.5" customHeight="1">
      <c r="A1" s="22"/>
      <c r="B1" s="53"/>
      <c r="C1" s="53"/>
    </row>
    <row r="2" spans="1:5" ht="51" customHeight="1">
      <c r="A2" s="23"/>
      <c r="B2" s="53" t="s">
        <v>30</v>
      </c>
      <c r="C2" s="53"/>
      <c r="D2" s="1"/>
      <c r="E2" s="1"/>
    </row>
    <row r="3" spans="1:5" ht="6" customHeight="1">
      <c r="A3" s="23"/>
      <c r="B3" s="24"/>
      <c r="C3" s="24"/>
      <c r="D3" s="1"/>
      <c r="E3" s="1"/>
    </row>
    <row r="4" spans="1:5" ht="39" customHeight="1">
      <c r="A4" s="25" t="s">
        <v>23</v>
      </c>
      <c r="B4" s="24"/>
      <c r="C4" s="24"/>
      <c r="D4" s="1"/>
      <c r="E4" s="1"/>
    </row>
    <row r="5" spans="1:5" ht="15.75" customHeight="1">
      <c r="A5" s="15"/>
      <c r="B5" s="21"/>
      <c r="C5" s="21"/>
      <c r="D5" s="1"/>
      <c r="E5" s="1"/>
    </row>
    <row r="6" spans="1:6" s="41" customFormat="1" ht="15.75" customHeight="1">
      <c r="A6" s="38"/>
      <c r="B6" s="39"/>
      <c r="C6" s="39"/>
      <c r="D6" s="48">
        <v>2019</v>
      </c>
      <c r="E6" s="48">
        <v>2020</v>
      </c>
      <c r="F6" s="40"/>
    </row>
    <row r="7" spans="1:5" ht="15.75" customHeight="1">
      <c r="A7" s="15"/>
      <c r="B7" s="21"/>
      <c r="C7" s="21"/>
      <c r="D7" s="10"/>
      <c r="E7" s="10"/>
    </row>
    <row r="8" spans="1:5" ht="15">
      <c r="A8" s="2" t="s">
        <v>0</v>
      </c>
      <c r="B8" s="3" t="s">
        <v>1</v>
      </c>
      <c r="C8" s="43"/>
      <c r="D8" s="5" t="s">
        <v>2</v>
      </c>
      <c r="E8" s="5" t="s">
        <v>2</v>
      </c>
    </row>
    <row r="9" spans="1:5" ht="15">
      <c r="A9" s="2"/>
      <c r="B9" s="3"/>
      <c r="C9" s="43"/>
      <c r="D9" s="5"/>
      <c r="E9" s="42"/>
    </row>
    <row r="10" spans="1:5" ht="15">
      <c r="A10" s="3" t="s">
        <v>7</v>
      </c>
      <c r="B10" s="6" t="s">
        <v>16</v>
      </c>
      <c r="C10" s="44"/>
      <c r="D10" s="9">
        <v>320000</v>
      </c>
      <c r="E10" s="49">
        <f>'2020'!D7</f>
        <v>240000</v>
      </c>
    </row>
    <row r="11" spans="1:5" ht="15">
      <c r="A11" s="33"/>
      <c r="B11" s="34"/>
      <c r="C11" s="34"/>
      <c r="D11" s="20"/>
      <c r="E11" s="42"/>
    </row>
    <row r="12" spans="1:5" ht="15">
      <c r="A12" s="3" t="s">
        <v>8</v>
      </c>
      <c r="B12" s="6" t="s">
        <v>17</v>
      </c>
      <c r="C12" s="44"/>
      <c r="D12" s="9">
        <v>1210000</v>
      </c>
      <c r="E12" s="50">
        <f>'2020'!D9</f>
        <v>1220000</v>
      </c>
    </row>
    <row r="13" spans="1:5" ht="15">
      <c r="A13" s="33"/>
      <c r="B13" s="34"/>
      <c r="C13" s="34"/>
      <c r="D13" s="20"/>
      <c r="E13" s="42"/>
    </row>
    <row r="14" spans="1:5" ht="15">
      <c r="A14" s="3" t="s">
        <v>9</v>
      </c>
      <c r="B14" s="6" t="s">
        <v>21</v>
      </c>
      <c r="C14" s="44"/>
      <c r="D14" s="9">
        <v>140000</v>
      </c>
      <c r="E14" s="51">
        <f>'2020'!D11</f>
        <v>140000</v>
      </c>
    </row>
    <row r="15" spans="1:5" ht="15">
      <c r="A15" s="33"/>
      <c r="B15" s="34"/>
      <c r="C15" s="34"/>
      <c r="D15" s="20"/>
      <c r="E15" s="42"/>
    </row>
    <row r="16" spans="1:5" ht="15">
      <c r="A16" s="3" t="s">
        <v>10</v>
      </c>
      <c r="B16" s="6" t="s">
        <v>3</v>
      </c>
      <c r="C16" s="44"/>
      <c r="D16" s="9">
        <v>250000</v>
      </c>
      <c r="E16" s="51">
        <f>'2020'!D13</f>
        <v>320000</v>
      </c>
    </row>
    <row r="17" spans="1:5" ht="15">
      <c r="A17" s="33"/>
      <c r="B17" s="34"/>
      <c r="C17" s="34"/>
      <c r="D17" s="20"/>
      <c r="E17" s="42"/>
    </row>
    <row r="18" spans="1:5" ht="15">
      <c r="A18" s="3" t="s">
        <v>11</v>
      </c>
      <c r="B18" s="6" t="s">
        <v>4</v>
      </c>
      <c r="C18" s="44"/>
      <c r="D18" s="9">
        <v>5000</v>
      </c>
      <c r="E18" s="51">
        <f>'2020'!D15</f>
        <v>5000</v>
      </c>
    </row>
    <row r="19" spans="1:5" ht="15">
      <c r="A19" s="33"/>
      <c r="B19" s="34"/>
      <c r="C19" s="34"/>
      <c r="D19" s="20"/>
      <c r="E19" s="42"/>
    </row>
    <row r="20" spans="1:5" ht="15">
      <c r="A20" s="3" t="s">
        <v>12</v>
      </c>
      <c r="B20" s="6" t="s">
        <v>18</v>
      </c>
      <c r="C20" s="44"/>
      <c r="D20" s="9">
        <v>250000</v>
      </c>
      <c r="E20" s="51">
        <f>'2020'!D17</f>
        <v>250000</v>
      </c>
    </row>
    <row r="21" spans="1:5" ht="15">
      <c r="A21" s="33"/>
      <c r="B21" s="34"/>
      <c r="C21" s="34"/>
      <c r="D21" s="20"/>
      <c r="E21" s="42"/>
    </row>
    <row r="22" spans="1:5" ht="15">
      <c r="A22" s="3" t="s">
        <v>13</v>
      </c>
      <c r="B22" s="6" t="s">
        <v>19</v>
      </c>
      <c r="C22" s="44"/>
      <c r="D22" s="9">
        <v>15000</v>
      </c>
      <c r="E22" s="51">
        <f>'2020'!D19</f>
        <v>15000</v>
      </c>
    </row>
    <row r="23" spans="1:5" ht="15">
      <c r="A23" s="33"/>
      <c r="B23" s="34"/>
      <c r="C23" s="34"/>
      <c r="D23" s="20"/>
      <c r="E23" s="42"/>
    </row>
    <row r="24" spans="1:5" ht="15">
      <c r="A24" s="3" t="s">
        <v>14</v>
      </c>
      <c r="B24" s="6" t="s">
        <v>5</v>
      </c>
      <c r="C24" s="44"/>
      <c r="D24" s="9">
        <v>60000</v>
      </c>
      <c r="E24" s="51">
        <f>'2020'!D21</f>
        <v>60000</v>
      </c>
    </row>
    <row r="25" spans="1:5" ht="15">
      <c r="A25" s="3"/>
      <c r="B25" s="6"/>
      <c r="C25" s="44"/>
      <c r="D25" s="9"/>
      <c r="E25" s="42"/>
    </row>
    <row r="26" spans="1:5" ht="15">
      <c r="A26" s="3" t="s">
        <v>15</v>
      </c>
      <c r="B26" s="6" t="s">
        <v>20</v>
      </c>
      <c r="C26" s="44"/>
      <c r="D26" s="9">
        <v>50000</v>
      </c>
      <c r="E26" s="51">
        <f>'2020'!D23</f>
        <v>100000</v>
      </c>
    </row>
    <row r="27" spans="1:5" ht="15">
      <c r="A27" s="3"/>
      <c r="B27" s="8"/>
      <c r="C27" s="45"/>
      <c r="D27" s="9"/>
      <c r="E27" s="42"/>
    </row>
    <row r="28" spans="1:5" ht="15">
      <c r="A28" s="14" t="s">
        <v>6</v>
      </c>
      <c r="B28" s="11"/>
      <c r="C28" s="46"/>
      <c r="D28" s="26">
        <f>SUM(D10+D12+D14+D16+D18+D20+D22+D24+D26+D32+D36)</f>
        <v>2474000</v>
      </c>
      <c r="E28" s="26">
        <f>SUM(E10+E12+E14+E16+E18+E20+E22+E24+E26+E32+E36)</f>
        <v>2534000</v>
      </c>
    </row>
    <row r="29" spans="1:5" ht="7.5" customHeight="1">
      <c r="A29" s="16"/>
      <c r="B29" s="10"/>
      <c r="C29" s="47"/>
      <c r="D29" s="10"/>
      <c r="E29" s="42"/>
    </row>
    <row r="30" spans="1:5" ht="15">
      <c r="A30" s="16" t="s">
        <v>26</v>
      </c>
      <c r="B30" s="10"/>
      <c r="C30" s="47"/>
      <c r="D30" s="10"/>
      <c r="E30" s="42"/>
    </row>
    <row r="31" spans="1:5" ht="7.5" customHeight="1">
      <c r="A31" s="16"/>
      <c r="B31" s="10"/>
      <c r="C31" s="10"/>
      <c r="D31" s="10"/>
      <c r="E31" s="10"/>
    </row>
    <row r="32" spans="1:5" ht="15">
      <c r="A32" s="27">
        <v>602</v>
      </c>
      <c r="B32" s="28" t="s">
        <v>27</v>
      </c>
      <c r="C32" s="10"/>
      <c r="D32" s="9">
        <v>170000</v>
      </c>
      <c r="E32" s="9">
        <v>180000</v>
      </c>
    </row>
    <row r="33" spans="1:5" ht="15">
      <c r="A33" s="27"/>
      <c r="B33" s="28"/>
      <c r="C33" s="28"/>
      <c r="D33" s="29"/>
      <c r="E33" s="9"/>
    </row>
    <row r="34" spans="1:5" ht="15">
      <c r="A34" s="27">
        <v>672</v>
      </c>
      <c r="B34" s="28" t="s">
        <v>28</v>
      </c>
      <c r="C34" s="28"/>
      <c r="D34" s="29">
        <v>2300000</v>
      </c>
      <c r="E34" s="9">
        <v>2350000</v>
      </c>
    </row>
    <row r="35" spans="1:5" ht="15">
      <c r="A35" s="27"/>
      <c r="B35" s="28"/>
      <c r="C35" s="28"/>
      <c r="D35" s="29"/>
      <c r="E35" s="9"/>
    </row>
    <row r="36" spans="1:5" ht="15">
      <c r="A36" s="27">
        <v>649</v>
      </c>
      <c r="B36" s="28" t="s">
        <v>29</v>
      </c>
      <c r="C36" s="28"/>
      <c r="D36" s="29">
        <v>4000</v>
      </c>
      <c r="E36" s="9">
        <v>4000</v>
      </c>
    </row>
    <row r="37" spans="1:5" ht="15">
      <c r="A37" s="27"/>
      <c r="B37" s="28"/>
      <c r="C37" s="28"/>
      <c r="D37" s="30"/>
      <c r="E37" s="28"/>
    </row>
    <row r="38" spans="1:5" ht="15">
      <c r="A38" s="14" t="s">
        <v>6</v>
      </c>
      <c r="B38" s="28"/>
      <c r="C38" s="28"/>
      <c r="D38" s="31">
        <f>SUM(D32:D36)</f>
        <v>2474000</v>
      </c>
      <c r="E38" s="31">
        <f>SUM(E32:E36)</f>
        <v>2534000</v>
      </c>
    </row>
    <row r="39" spans="1:5" ht="15">
      <c r="A39" s="27"/>
      <c r="B39" s="28"/>
      <c r="C39" s="28"/>
      <c r="D39" s="30"/>
      <c r="E39" s="28"/>
    </row>
    <row r="40" ht="15">
      <c r="D40" s="32"/>
    </row>
    <row r="41" spans="1:4" ht="15">
      <c r="A41" s="1" t="s">
        <v>22</v>
      </c>
      <c r="D41" s="32"/>
    </row>
    <row r="43" ht="15">
      <c r="A43" s="52" t="s">
        <v>31</v>
      </c>
    </row>
    <row r="44" ht="15">
      <c r="A44" s="52" t="s">
        <v>32</v>
      </c>
    </row>
  </sheetData>
  <sheetProtection/>
  <mergeCells count="2">
    <mergeCell ref="B1:C1"/>
    <mergeCell ref="B2:C2"/>
  </mergeCells>
  <printOptions horizontalCentered="1"/>
  <pageMargins left="0" right="0" top="0" bottom="0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4">
      <selection activeCell="D7" sqref="D7:D23"/>
    </sheetView>
  </sheetViews>
  <sheetFormatPr defaultColWidth="9.140625" defaultRowHeight="15"/>
  <cols>
    <col min="1" max="1" width="18.00390625" style="17" bestFit="1" customWidth="1"/>
    <col min="2" max="2" width="27.28125" style="0" customWidth="1"/>
    <col min="4" max="4" width="17.00390625" style="0" customWidth="1"/>
  </cols>
  <sheetData>
    <row r="1" spans="1:5" ht="15.75">
      <c r="A1" s="15"/>
      <c r="B1" s="55" t="s">
        <v>25</v>
      </c>
      <c r="C1" s="55"/>
      <c r="D1" s="1"/>
      <c r="E1" s="1"/>
    </row>
    <row r="2" spans="1:5" ht="6" customHeight="1">
      <c r="A2" s="15"/>
      <c r="B2" s="19"/>
      <c r="C2" s="19"/>
      <c r="D2" s="1"/>
      <c r="E2" s="1"/>
    </row>
    <row r="3" spans="1:5" ht="15.75">
      <c r="A3" s="18" t="s">
        <v>23</v>
      </c>
      <c r="B3" s="19"/>
      <c r="C3" s="19"/>
      <c r="D3" s="1"/>
      <c r="E3" s="1"/>
    </row>
    <row r="4" spans="1:5" ht="6.75" customHeight="1">
      <c r="A4" s="15"/>
      <c r="B4" s="19"/>
      <c r="C4" s="19"/>
      <c r="D4" s="1"/>
      <c r="E4" s="1"/>
    </row>
    <row r="5" spans="1:5" ht="15">
      <c r="A5" s="2" t="s">
        <v>0</v>
      </c>
      <c r="B5" s="3" t="s">
        <v>1</v>
      </c>
      <c r="C5" s="4"/>
      <c r="D5" s="5" t="s">
        <v>2</v>
      </c>
      <c r="E5" s="1"/>
    </row>
    <row r="6" spans="1:5" ht="15">
      <c r="A6" s="2"/>
      <c r="B6" s="3"/>
      <c r="C6" s="4"/>
      <c r="D6" s="5"/>
      <c r="E6" s="1"/>
    </row>
    <row r="7" spans="1:5" ht="15">
      <c r="A7" s="3" t="s">
        <v>7</v>
      </c>
      <c r="B7" s="6" t="s">
        <v>16</v>
      </c>
      <c r="C7" s="7"/>
      <c r="D7" s="9">
        <v>320000</v>
      </c>
      <c r="E7" s="1"/>
    </row>
    <row r="8" spans="1:5" ht="15">
      <c r="A8" s="33"/>
      <c r="B8" s="34"/>
      <c r="C8" s="34"/>
      <c r="D8" s="35"/>
      <c r="E8" s="1"/>
    </row>
    <row r="9" spans="1:5" ht="15">
      <c r="A9" s="3" t="s">
        <v>8</v>
      </c>
      <c r="B9" s="6" t="s">
        <v>17</v>
      </c>
      <c r="C9" s="7"/>
      <c r="D9" s="9">
        <v>1210000</v>
      </c>
      <c r="E9" s="1"/>
    </row>
    <row r="10" spans="1:5" ht="15">
      <c r="A10" s="33"/>
      <c r="B10" s="34"/>
      <c r="C10" s="34"/>
      <c r="D10" s="35"/>
      <c r="E10" s="1"/>
    </row>
    <row r="11" spans="1:5" ht="15">
      <c r="A11" s="3" t="s">
        <v>9</v>
      </c>
      <c r="B11" s="6" t="s">
        <v>21</v>
      </c>
      <c r="C11" s="7"/>
      <c r="D11" s="9">
        <v>140000</v>
      </c>
      <c r="E11" s="1"/>
    </row>
    <row r="12" spans="1:5" ht="15">
      <c r="A12" s="33"/>
      <c r="B12" s="34"/>
      <c r="C12" s="34"/>
      <c r="D12" s="35"/>
      <c r="E12" s="1"/>
    </row>
    <row r="13" spans="1:5" ht="15">
      <c r="A13" s="3" t="s">
        <v>10</v>
      </c>
      <c r="B13" s="6" t="s">
        <v>3</v>
      </c>
      <c r="C13" s="7"/>
      <c r="D13" s="9">
        <v>250000</v>
      </c>
      <c r="E13" s="1"/>
    </row>
    <row r="14" spans="1:5" ht="15">
      <c r="A14" s="33"/>
      <c r="B14" s="34"/>
      <c r="C14" s="34"/>
      <c r="D14" s="35"/>
      <c r="E14" s="1"/>
    </row>
    <row r="15" spans="1:5" ht="15">
      <c r="A15" s="3" t="s">
        <v>11</v>
      </c>
      <c r="B15" s="6" t="s">
        <v>4</v>
      </c>
      <c r="C15" s="7"/>
      <c r="D15" s="9">
        <v>5000</v>
      </c>
      <c r="E15" s="1"/>
    </row>
    <row r="16" spans="1:5" ht="15">
      <c r="A16" s="33"/>
      <c r="B16" s="34"/>
      <c r="C16" s="34"/>
      <c r="D16" s="35"/>
      <c r="E16" s="1"/>
    </row>
    <row r="17" spans="1:5" ht="15">
      <c r="A17" s="3" t="s">
        <v>12</v>
      </c>
      <c r="B17" s="6" t="s">
        <v>18</v>
      </c>
      <c r="C17" s="7"/>
      <c r="D17" s="9">
        <v>250000</v>
      </c>
      <c r="E17" s="1"/>
    </row>
    <row r="18" spans="1:5" ht="15">
      <c r="A18" s="33"/>
      <c r="B18" s="34"/>
      <c r="C18" s="34"/>
      <c r="D18" s="35"/>
      <c r="E18" s="1"/>
    </row>
    <row r="19" spans="1:5" ht="15">
      <c r="A19" s="3" t="s">
        <v>13</v>
      </c>
      <c r="B19" s="6" t="s">
        <v>19</v>
      </c>
      <c r="C19" s="7"/>
      <c r="D19" s="9">
        <v>15000</v>
      </c>
      <c r="E19" s="1"/>
    </row>
    <row r="20" spans="1:5" ht="15">
      <c r="A20" s="33"/>
      <c r="B20" s="34"/>
      <c r="C20" s="34"/>
      <c r="D20" s="35"/>
      <c r="E20" s="1"/>
    </row>
    <row r="21" spans="1:5" ht="15">
      <c r="A21" s="3" t="s">
        <v>14</v>
      </c>
      <c r="B21" s="6" t="s">
        <v>5</v>
      </c>
      <c r="C21" s="7"/>
      <c r="D21" s="9">
        <v>60000</v>
      </c>
      <c r="E21" s="1"/>
    </row>
    <row r="22" spans="1:5" ht="15">
      <c r="A22" s="3"/>
      <c r="B22" s="6"/>
      <c r="C22" s="7"/>
      <c r="D22" s="9"/>
      <c r="E22" s="1"/>
    </row>
    <row r="23" spans="1:5" ht="15">
      <c r="A23" s="3" t="s">
        <v>15</v>
      </c>
      <c r="B23" s="6" t="s">
        <v>20</v>
      </c>
      <c r="C23" s="7"/>
      <c r="D23" s="9">
        <v>50000</v>
      </c>
      <c r="E23" s="1"/>
    </row>
    <row r="24" spans="1:5" ht="15">
      <c r="A24" s="3"/>
      <c r="B24" s="8"/>
      <c r="C24" s="9"/>
      <c r="D24" s="9"/>
      <c r="E24" s="1"/>
    </row>
    <row r="25" spans="1:5" ht="15">
      <c r="A25" s="54"/>
      <c r="B25" s="54"/>
      <c r="C25" s="54"/>
      <c r="D25" s="54"/>
      <c r="E25" s="1"/>
    </row>
    <row r="26" spans="1:5" ht="15">
      <c r="A26" s="14" t="s">
        <v>6</v>
      </c>
      <c r="B26" s="11"/>
      <c r="C26" s="12"/>
      <c r="D26" s="12">
        <f>SUM(D7+D9+D11+D13+D15+D17+D19+D21+D23)</f>
        <v>2300000</v>
      </c>
      <c r="E26" s="1"/>
    </row>
    <row r="27" spans="1:5" ht="15">
      <c r="A27" s="16"/>
      <c r="B27" s="10"/>
      <c r="C27" s="10"/>
      <c r="D27" s="10"/>
      <c r="E27" s="1"/>
    </row>
    <row r="28" spans="1:5" ht="15">
      <c r="A28" s="15"/>
      <c r="B28" s="1"/>
      <c r="C28" s="1"/>
      <c r="D28" s="13"/>
      <c r="E28" s="1"/>
    </row>
    <row r="29" spans="1:5" ht="15">
      <c r="A29" s="1" t="s">
        <v>22</v>
      </c>
      <c r="C29" s="1"/>
      <c r="D29" s="1"/>
      <c r="E29" s="1"/>
    </row>
  </sheetData>
  <sheetProtection/>
  <mergeCells count="2">
    <mergeCell ref="A25:D25"/>
    <mergeCell ref="B1:C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20" activeCellId="6" sqref="A8:D8 A10:D10 A12:D12 A14:D14 A16:D16 A18:D18 A20:D20"/>
    </sheetView>
  </sheetViews>
  <sheetFormatPr defaultColWidth="9.140625" defaultRowHeight="15"/>
  <cols>
    <col min="1" max="1" width="18.00390625" style="17" bestFit="1" customWidth="1"/>
    <col min="2" max="2" width="27.28125" style="0" customWidth="1"/>
    <col min="4" max="4" width="17.00390625" style="0" customWidth="1"/>
  </cols>
  <sheetData>
    <row r="1" spans="1:5" ht="15.75">
      <c r="A1" s="15"/>
      <c r="B1" s="55" t="s">
        <v>24</v>
      </c>
      <c r="C1" s="55"/>
      <c r="D1" s="1"/>
      <c r="E1" s="1"/>
    </row>
    <row r="2" spans="1:5" ht="6" customHeight="1">
      <c r="A2" s="15"/>
      <c r="B2" s="19"/>
      <c r="C2" s="19"/>
      <c r="D2" s="1"/>
      <c r="E2" s="1"/>
    </row>
    <row r="3" spans="1:5" ht="15.75">
      <c r="A3" s="18" t="s">
        <v>23</v>
      </c>
      <c r="B3" s="19"/>
      <c r="C3" s="19"/>
      <c r="D3" s="1"/>
      <c r="E3" s="1"/>
    </row>
    <row r="4" spans="1:5" ht="6.75" customHeight="1">
      <c r="A4" s="15"/>
      <c r="B4" s="19"/>
      <c r="C4" s="19"/>
      <c r="D4" s="1"/>
      <c r="E4" s="1"/>
    </row>
    <row r="5" spans="1:5" ht="15">
      <c r="A5" s="2" t="s">
        <v>0</v>
      </c>
      <c r="B5" s="3" t="s">
        <v>1</v>
      </c>
      <c r="C5" s="4"/>
      <c r="D5" s="5" t="s">
        <v>2</v>
      </c>
      <c r="E5" s="1"/>
    </row>
    <row r="6" spans="1:5" ht="15">
      <c r="A6" s="2"/>
      <c r="B6" s="3"/>
      <c r="C6" s="4"/>
      <c r="D6" s="5"/>
      <c r="E6" s="1"/>
    </row>
    <row r="7" spans="1:5" ht="15">
      <c r="A7" s="3" t="s">
        <v>7</v>
      </c>
      <c r="B7" s="6" t="s">
        <v>16</v>
      </c>
      <c r="C7" s="7"/>
      <c r="D7" s="9">
        <v>240000</v>
      </c>
      <c r="E7" s="1"/>
    </row>
    <row r="8" spans="1:5" ht="15">
      <c r="A8" s="33"/>
      <c r="B8" s="36"/>
      <c r="C8" s="36"/>
      <c r="D8" s="37"/>
      <c r="E8" s="1"/>
    </row>
    <row r="9" spans="1:5" ht="15">
      <c r="A9" s="3" t="s">
        <v>8</v>
      </c>
      <c r="B9" s="6" t="s">
        <v>17</v>
      </c>
      <c r="C9" s="7"/>
      <c r="D9" s="9">
        <v>1220000</v>
      </c>
      <c r="E9" s="1"/>
    </row>
    <row r="10" spans="1:5" ht="15">
      <c r="A10" s="33"/>
      <c r="B10" s="36"/>
      <c r="C10" s="36"/>
      <c r="D10" s="37"/>
      <c r="E10" s="1"/>
    </row>
    <row r="11" spans="1:5" ht="15">
      <c r="A11" s="3" t="s">
        <v>9</v>
      </c>
      <c r="B11" s="6" t="s">
        <v>21</v>
      </c>
      <c r="C11" s="7"/>
      <c r="D11" s="9">
        <v>140000</v>
      </c>
      <c r="E11" s="1"/>
    </row>
    <row r="12" spans="1:5" ht="15">
      <c r="A12" s="33"/>
      <c r="B12" s="36"/>
      <c r="C12" s="36"/>
      <c r="D12" s="37"/>
      <c r="E12" s="1"/>
    </row>
    <row r="13" spans="1:5" ht="15">
      <c r="A13" s="3" t="s">
        <v>10</v>
      </c>
      <c r="B13" s="6" t="s">
        <v>3</v>
      </c>
      <c r="C13" s="7"/>
      <c r="D13" s="9">
        <v>320000</v>
      </c>
      <c r="E13" s="1"/>
    </row>
    <row r="14" spans="1:5" ht="15">
      <c r="A14" s="33"/>
      <c r="B14" s="36"/>
      <c r="C14" s="36"/>
      <c r="D14" s="37"/>
      <c r="E14" s="1"/>
    </row>
    <row r="15" spans="1:5" ht="15">
      <c r="A15" s="3" t="s">
        <v>11</v>
      </c>
      <c r="B15" s="6" t="s">
        <v>4</v>
      </c>
      <c r="C15" s="7"/>
      <c r="D15" s="9">
        <v>5000</v>
      </c>
      <c r="E15" s="1"/>
    </row>
    <row r="16" spans="1:5" ht="15">
      <c r="A16" s="33"/>
      <c r="B16" s="36"/>
      <c r="C16" s="36"/>
      <c r="D16" s="37"/>
      <c r="E16" s="1"/>
    </row>
    <row r="17" spans="1:5" ht="15">
      <c r="A17" s="3" t="s">
        <v>12</v>
      </c>
      <c r="B17" s="6" t="s">
        <v>18</v>
      </c>
      <c r="C17" s="7"/>
      <c r="D17" s="9">
        <v>250000</v>
      </c>
      <c r="E17" s="1"/>
    </row>
    <row r="18" spans="1:5" ht="15">
      <c r="A18" s="33"/>
      <c r="B18" s="36"/>
      <c r="C18" s="36"/>
      <c r="D18" s="37"/>
      <c r="E18" s="1"/>
    </row>
    <row r="19" spans="1:5" ht="15">
      <c r="A19" s="3" t="s">
        <v>13</v>
      </c>
      <c r="B19" s="6" t="s">
        <v>19</v>
      </c>
      <c r="C19" s="7"/>
      <c r="D19" s="9">
        <v>15000</v>
      </c>
      <c r="E19" s="1"/>
    </row>
    <row r="20" spans="1:5" ht="15">
      <c r="A20" s="33"/>
      <c r="B20" s="36"/>
      <c r="C20" s="36"/>
      <c r="D20" s="37"/>
      <c r="E20" s="1"/>
    </row>
    <row r="21" spans="1:5" ht="15">
      <c r="A21" s="3" t="s">
        <v>14</v>
      </c>
      <c r="B21" s="6" t="s">
        <v>5</v>
      </c>
      <c r="C21" s="7"/>
      <c r="D21" s="9">
        <v>60000</v>
      </c>
      <c r="E21" s="1"/>
    </row>
    <row r="22" spans="1:5" ht="15">
      <c r="A22" s="3"/>
      <c r="B22" s="6"/>
      <c r="C22" s="7"/>
      <c r="D22" s="9"/>
      <c r="E22" s="1"/>
    </row>
    <row r="23" spans="1:5" ht="15">
      <c r="A23" s="3" t="s">
        <v>15</v>
      </c>
      <c r="B23" s="6" t="s">
        <v>20</v>
      </c>
      <c r="C23" s="7"/>
      <c r="D23" s="9">
        <v>100000</v>
      </c>
      <c r="E23" s="1"/>
    </row>
    <row r="24" spans="1:5" ht="15">
      <c r="A24" s="3"/>
      <c r="B24" s="8"/>
      <c r="C24" s="9"/>
      <c r="D24" s="9"/>
      <c r="E24" s="1"/>
    </row>
    <row r="25" spans="1:5" ht="15">
      <c r="A25" s="54"/>
      <c r="B25" s="54"/>
      <c r="C25" s="54"/>
      <c r="D25" s="54"/>
      <c r="E25" s="1"/>
    </row>
    <row r="26" spans="1:5" ht="15">
      <c r="A26" s="14" t="s">
        <v>6</v>
      </c>
      <c r="B26" s="11"/>
      <c r="C26" s="12"/>
      <c r="D26" s="12">
        <f>SUM(D7+D9+D11+D13+D15+D17+D19+D21+D23)</f>
        <v>2350000</v>
      </c>
      <c r="E26" s="1"/>
    </row>
    <row r="27" spans="1:5" ht="15">
      <c r="A27" s="16"/>
      <c r="B27" s="10"/>
      <c r="C27" s="10"/>
      <c r="D27" s="10"/>
      <c r="E27" s="1"/>
    </row>
    <row r="28" spans="1:5" ht="15">
      <c r="A28" s="15"/>
      <c r="B28" s="1"/>
      <c r="C28" s="1"/>
      <c r="D28" s="13"/>
      <c r="E28" s="1"/>
    </row>
    <row r="29" spans="1:5" ht="15">
      <c r="A29" s="1" t="s">
        <v>22</v>
      </c>
      <c r="C29" s="1"/>
      <c r="D29" s="1"/>
      <c r="E29" s="1"/>
    </row>
  </sheetData>
  <sheetProtection/>
  <mergeCells count="2">
    <mergeCell ref="A25:D25"/>
    <mergeCell ref="B1:C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2018-01-14T17:16:28Z</dcterms:modified>
  <cp:category/>
  <cp:version/>
  <cp:contentType/>
  <cp:contentStatus/>
</cp:coreProperties>
</file>